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milsr\Documents\Work TAC\11. SI Analytics coulometers\Invite Pack\4. Price List\"/>
    </mc:Choice>
  </mc:AlternateContent>
  <xr:revisionPtr revIDLastSave="0" documentId="13_ncr:1_{4E83858F-6BB1-418A-964D-A4A055CD867E}" xr6:coauthVersionLast="47" xr6:coauthVersionMax="47" xr10:uidLastSave="{00000000-0000-0000-0000-000000000000}"/>
  <bookViews>
    <workbookView xWindow="-108" yWindow="-108" windowWidth="23256" windowHeight="12576" xr2:uid="{82DD5390-EBCC-4089-A2EA-6FC07BFFA65E}"/>
  </bookViews>
  <sheets>
    <sheet name="Sheet1" sheetId="1" r:id="rId1"/>
  </sheets>
  <definedNames>
    <definedName name="_Hlk109116563" localSheetId="0">Sheet1!$A$4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6" i="1" l="1"/>
  <c r="D41" i="1" l="1"/>
  <c r="D42" i="1"/>
  <c r="D43" i="1"/>
  <c r="D40" i="1"/>
  <c r="D44" i="1" s="1"/>
  <c r="F27" i="1"/>
  <c r="F28" i="1"/>
  <c r="F29" i="1"/>
  <c r="F30" i="1"/>
  <c r="F31" i="1"/>
  <c r="F32" i="1"/>
  <c r="F33" i="1"/>
  <c r="F26" i="1"/>
  <c r="E16" i="1"/>
  <c r="E17" i="1"/>
  <c r="E18" i="1"/>
  <c r="E19" i="1"/>
  <c r="E20" i="1"/>
  <c r="E15" i="1"/>
  <c r="E6" i="1"/>
  <c r="E7" i="1"/>
  <c r="E8" i="1"/>
  <c r="E9" i="1"/>
  <c r="E10" i="1"/>
  <c r="E5" i="1"/>
  <c r="E21" i="1" l="1"/>
  <c r="E11" i="1"/>
  <c r="F34" i="1"/>
</calcChain>
</file>

<file path=xl/sharedStrings.xml><?xml version="1.0" encoding="utf-8"?>
<sst xmlns="http://schemas.openxmlformats.org/spreadsheetml/2006/main" count="71" uniqueCount="57">
  <si>
    <r>
      <t>A.</t>
    </r>
    <r>
      <rPr>
        <b/>
        <sz val="7"/>
        <color theme="1"/>
        <rFont val="Times New Roman"/>
        <family val="1"/>
      </rPr>
      <t xml:space="preserve">     </t>
    </r>
    <r>
      <rPr>
        <b/>
        <sz val="10"/>
        <color theme="1"/>
        <rFont val="Arial"/>
        <family val="2"/>
      </rPr>
      <t>Service and Calibration per laboratory annually</t>
    </r>
  </si>
  <si>
    <t>Serial Numbers</t>
  </si>
  <si>
    <t>Description</t>
  </si>
  <si>
    <t>Rate per Unit (R)</t>
  </si>
  <si>
    <t>Expected Quantity</t>
  </si>
  <si>
    <t>Total Price (R)</t>
  </si>
  <si>
    <t>7500 KF Titroline coulometer – Seshego Oil Laboratory</t>
  </si>
  <si>
    <t>7500 KF Titroline coulometer – Witbank Oil Laboratory</t>
  </si>
  <si>
    <t>7500 KF Titroline coulometer – Klerksdorp Oil Laboratory</t>
  </si>
  <si>
    <t>7500 KF Titroline coulometer – Rosherville Oil Laboratory</t>
  </si>
  <si>
    <t>7500 KF M3 Titroline coulometer – Brackenfell Oil Laboratory</t>
  </si>
  <si>
    <t>7500 KF Titroline coulometer – Port Elizabeth Oil Laboratory</t>
  </si>
  <si>
    <r>
      <t>B.</t>
    </r>
    <r>
      <rPr>
        <b/>
        <sz val="7"/>
        <color theme="1"/>
        <rFont val="Times New Roman"/>
        <family val="1"/>
      </rPr>
      <t xml:space="preserve">     </t>
    </r>
    <r>
      <rPr>
        <b/>
        <u/>
        <sz val="10"/>
        <color theme="1"/>
        <rFont val="Arial"/>
        <family val="2"/>
      </rPr>
      <t>Repairs and Maintenance as and when required (ADHOC)</t>
    </r>
  </si>
  <si>
    <t>Item nr</t>
  </si>
  <si>
    <t>7500 KF Titroline coulometer – Brackenfell Oil Laboratory</t>
  </si>
  <si>
    <r>
      <t>C.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Spares and consumables as and when required:</t>
    </r>
  </si>
  <si>
    <t>Part number</t>
  </si>
  <si>
    <t>Description of Items</t>
  </si>
  <si>
    <t>Specification (Dimensions)</t>
  </si>
  <si>
    <t>Quantities</t>
  </si>
  <si>
    <t>Total Price</t>
  </si>
  <si>
    <t>KF 1150</t>
  </si>
  <si>
    <t>Electrode KF 1150</t>
  </si>
  <si>
    <t>8mm diameter x 60mm length</t>
  </si>
  <si>
    <t>TZ 1789</t>
  </si>
  <si>
    <t xml:space="preserve">KF Starter kit </t>
  </si>
  <si>
    <t xml:space="preserve"> </t>
  </si>
  <si>
    <t>TZ 1751</t>
  </si>
  <si>
    <t xml:space="preserve">Titration vessel </t>
  </si>
  <si>
    <t>250mL volume                                         130mm length                                                     75mm diameter</t>
  </si>
  <si>
    <t>TZ 1753</t>
  </si>
  <si>
    <t>Generator electrode  With diaphragm</t>
  </si>
  <si>
    <t>12mm diameter x 230mm Length</t>
  </si>
  <si>
    <t>TZ 1853</t>
  </si>
  <si>
    <t>Power supply</t>
  </si>
  <si>
    <t>12V output 2.5 A</t>
  </si>
  <si>
    <t>TZ 1748</t>
  </si>
  <si>
    <t>Stand rod</t>
  </si>
  <si>
    <t>240mm length</t>
  </si>
  <si>
    <t>TZ 1749</t>
  </si>
  <si>
    <t>Retaining clamp</t>
  </si>
  <si>
    <t>N/A</t>
  </si>
  <si>
    <t>TZ 1577</t>
  </si>
  <si>
    <t>Connection cable</t>
  </si>
  <si>
    <t>4mm diameter x 96mm length</t>
  </si>
  <si>
    <r>
      <t>D.</t>
    </r>
    <r>
      <rPr>
        <b/>
        <sz val="7"/>
        <color theme="1"/>
        <rFont val="Times New Roman"/>
        <family val="1"/>
      </rPr>
      <t xml:space="preserve">     </t>
    </r>
    <r>
      <rPr>
        <b/>
        <u/>
        <sz val="10"/>
        <color theme="1"/>
        <rFont val="Arial"/>
        <family val="2"/>
      </rPr>
      <t>TRAVEL AND SUBSISTANCE</t>
    </r>
  </si>
  <si>
    <t>Laboratory</t>
  </si>
  <si>
    <t>Total Estimate</t>
  </si>
  <si>
    <t xml:space="preserve">Unit Price (R) </t>
  </si>
  <si>
    <t>Delivery Charges (Estimate)</t>
  </si>
  <si>
    <t>Labour Rate per/hour (certified technician)</t>
  </si>
  <si>
    <t xml:space="preserve">Travel rate per km </t>
  </si>
  <si>
    <t xml:space="preserve">Travel time per hour </t>
  </si>
  <si>
    <t>The total of the Prices</t>
  </si>
  <si>
    <t>NB: Please identify and include any relevant spares.</t>
  </si>
  <si>
    <t xml:space="preserve">Price List </t>
  </si>
  <si>
    <t>SUB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</si>
</sst>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7"/>
      <color theme="1"/>
      <name val="Times New Roman"/>
      <family val="1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1" fillId="0" borderId="8" xfId="0" applyFont="1" applyBorder="1"/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08970-A9E5-4A69-9DF7-739521491EA0}">
  <dimension ref="A1:F47"/>
  <sheetViews>
    <sheetView tabSelected="1" workbookViewId="0">
      <selection activeCell="F4" sqref="F4"/>
    </sheetView>
  </sheetViews>
  <sheetFormatPr defaultColWidth="15.88671875" defaultRowHeight="14.4" x14ac:dyDescent="0.3"/>
  <sheetData>
    <row r="1" spans="1:5" x14ac:dyDescent="0.3">
      <c r="A1" s="22" t="s">
        <v>55</v>
      </c>
      <c r="B1" s="22"/>
      <c r="C1" s="22"/>
    </row>
    <row r="3" spans="1:5" ht="15" thickBot="1" x14ac:dyDescent="0.35">
      <c r="A3" s="11" t="s">
        <v>0</v>
      </c>
      <c r="B3" s="11"/>
      <c r="C3" s="11"/>
    </row>
    <row r="4" spans="1:5" ht="27" thickBot="1" x14ac:dyDescent="0.35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</row>
    <row r="5" spans="1:5" ht="46.2" thickBot="1" x14ac:dyDescent="0.35">
      <c r="A5" s="3">
        <v>10048116</v>
      </c>
      <c r="B5" s="4" t="s">
        <v>6</v>
      </c>
      <c r="C5" s="5"/>
      <c r="D5" s="5">
        <v>3</v>
      </c>
      <c r="E5" s="5">
        <f>C5*D5</f>
        <v>0</v>
      </c>
    </row>
    <row r="6" spans="1:5" ht="46.2" thickBot="1" x14ac:dyDescent="0.35">
      <c r="A6" s="3">
        <v>10048118</v>
      </c>
      <c r="B6" s="4" t="s">
        <v>7</v>
      </c>
      <c r="C6" s="5"/>
      <c r="D6" s="5">
        <v>3</v>
      </c>
      <c r="E6" s="5">
        <f t="shared" ref="E6:E10" si="0">C6*D6</f>
        <v>0</v>
      </c>
    </row>
    <row r="7" spans="1:5" ht="46.2" thickBot="1" x14ac:dyDescent="0.35">
      <c r="A7" s="3">
        <v>10048119</v>
      </c>
      <c r="B7" s="4" t="s">
        <v>8</v>
      </c>
      <c r="C7" s="5"/>
      <c r="D7" s="5">
        <v>3</v>
      </c>
      <c r="E7" s="5">
        <f t="shared" si="0"/>
        <v>0</v>
      </c>
    </row>
    <row r="8" spans="1:5" ht="46.2" thickBot="1" x14ac:dyDescent="0.35">
      <c r="A8" s="3">
        <v>10048117</v>
      </c>
      <c r="B8" s="4" t="s">
        <v>9</v>
      </c>
      <c r="C8" s="5"/>
      <c r="D8" s="5">
        <v>3</v>
      </c>
      <c r="E8" s="5">
        <f t="shared" si="0"/>
        <v>0</v>
      </c>
    </row>
    <row r="9" spans="1:5" ht="46.2" thickBot="1" x14ac:dyDescent="0.35">
      <c r="A9" s="3">
        <v>10048259</v>
      </c>
      <c r="B9" s="4" t="s">
        <v>10</v>
      </c>
      <c r="C9" s="5"/>
      <c r="D9" s="5">
        <v>3</v>
      </c>
      <c r="E9" s="5">
        <f t="shared" si="0"/>
        <v>0</v>
      </c>
    </row>
    <row r="10" spans="1:5" ht="45.6" x14ac:dyDescent="0.3">
      <c r="A10" s="12">
        <v>10048115</v>
      </c>
      <c r="B10" s="13" t="s">
        <v>11</v>
      </c>
      <c r="C10" s="14"/>
      <c r="D10" s="14">
        <v>3</v>
      </c>
      <c r="E10" s="14">
        <f t="shared" si="0"/>
        <v>0</v>
      </c>
    </row>
    <row r="11" spans="1:5" x14ac:dyDescent="0.3">
      <c r="A11" s="15" t="s">
        <v>56</v>
      </c>
      <c r="B11" s="16"/>
      <c r="C11" s="16"/>
      <c r="D11" s="16"/>
      <c r="E11" s="16">
        <f>SUM(E5:E10)</f>
        <v>0</v>
      </c>
    </row>
    <row r="12" spans="1:5" x14ac:dyDescent="0.3">
      <c r="A12" s="7"/>
    </row>
    <row r="13" spans="1:5" ht="15" thickBot="1" x14ac:dyDescent="0.35">
      <c r="A13" s="7" t="s">
        <v>12</v>
      </c>
    </row>
    <row r="14" spans="1:5" ht="27" thickBot="1" x14ac:dyDescent="0.35">
      <c r="A14" s="1" t="s">
        <v>13</v>
      </c>
      <c r="B14" s="2" t="s">
        <v>2</v>
      </c>
      <c r="C14" s="2" t="s">
        <v>3</v>
      </c>
      <c r="D14" s="2" t="s">
        <v>4</v>
      </c>
      <c r="E14" s="2" t="s">
        <v>5</v>
      </c>
    </row>
    <row r="15" spans="1:5" ht="46.2" thickBot="1" x14ac:dyDescent="0.35">
      <c r="A15" s="3">
        <v>10048116</v>
      </c>
      <c r="B15" s="4" t="s">
        <v>6</v>
      </c>
      <c r="C15" s="5"/>
      <c r="D15" s="5">
        <v>5</v>
      </c>
      <c r="E15" s="5">
        <f>C15*D15</f>
        <v>0</v>
      </c>
    </row>
    <row r="16" spans="1:5" ht="46.2" thickBot="1" x14ac:dyDescent="0.35">
      <c r="A16" s="3">
        <v>10048118</v>
      </c>
      <c r="B16" s="4" t="s">
        <v>7</v>
      </c>
      <c r="C16" s="5"/>
      <c r="D16" s="5">
        <v>5</v>
      </c>
      <c r="E16" s="5">
        <f t="shared" ref="E16:E20" si="1">C16*D16</f>
        <v>0</v>
      </c>
    </row>
    <row r="17" spans="1:6" ht="46.2" thickBot="1" x14ac:dyDescent="0.35">
      <c r="A17" s="3">
        <v>10048119</v>
      </c>
      <c r="B17" s="4" t="s">
        <v>8</v>
      </c>
      <c r="C17" s="5"/>
      <c r="D17" s="5">
        <v>5</v>
      </c>
      <c r="E17" s="5">
        <f t="shared" si="1"/>
        <v>0</v>
      </c>
    </row>
    <row r="18" spans="1:6" ht="46.2" thickBot="1" x14ac:dyDescent="0.35">
      <c r="A18" s="3">
        <v>10048117</v>
      </c>
      <c r="B18" s="4" t="s">
        <v>9</v>
      </c>
      <c r="C18" s="5"/>
      <c r="D18" s="5">
        <v>5</v>
      </c>
      <c r="E18" s="5">
        <f t="shared" si="1"/>
        <v>0</v>
      </c>
    </row>
    <row r="19" spans="1:6" ht="46.2" thickBot="1" x14ac:dyDescent="0.35">
      <c r="A19" s="3">
        <v>10048259</v>
      </c>
      <c r="B19" s="4" t="s">
        <v>14</v>
      </c>
      <c r="C19" s="5"/>
      <c r="D19" s="5">
        <v>5</v>
      </c>
      <c r="E19" s="5">
        <f t="shared" si="1"/>
        <v>0</v>
      </c>
    </row>
    <row r="20" spans="1:6" ht="46.2" thickBot="1" x14ac:dyDescent="0.35">
      <c r="A20" s="3">
        <v>10048115</v>
      </c>
      <c r="B20" s="4" t="s">
        <v>11</v>
      </c>
      <c r="C20" s="5"/>
      <c r="D20" s="5">
        <v>5</v>
      </c>
      <c r="E20" s="5">
        <f t="shared" si="1"/>
        <v>0</v>
      </c>
    </row>
    <row r="21" spans="1:6" x14ac:dyDescent="0.3">
      <c r="A21" s="15" t="s">
        <v>56</v>
      </c>
      <c r="B21" s="15"/>
      <c r="C21" s="15"/>
      <c r="D21" s="15"/>
      <c r="E21" s="15">
        <f>SUM(E15:E20)</f>
        <v>0</v>
      </c>
    </row>
    <row r="22" spans="1:6" x14ac:dyDescent="0.3">
      <c r="A22" s="6"/>
    </row>
    <row r="23" spans="1:6" x14ac:dyDescent="0.3">
      <c r="A23" s="6"/>
    </row>
    <row r="24" spans="1:6" ht="15" thickBot="1" x14ac:dyDescent="0.35">
      <c r="A24" s="9" t="s">
        <v>15</v>
      </c>
      <c r="B24" s="9"/>
      <c r="C24" s="9"/>
      <c r="D24" s="9"/>
    </row>
    <row r="25" spans="1:6" ht="27" thickBot="1" x14ac:dyDescent="0.35">
      <c r="A25" s="1" t="s">
        <v>16</v>
      </c>
      <c r="B25" s="2" t="s">
        <v>17</v>
      </c>
      <c r="C25" s="2" t="s">
        <v>18</v>
      </c>
      <c r="D25" s="2" t="s">
        <v>3</v>
      </c>
      <c r="E25" s="2" t="s">
        <v>19</v>
      </c>
      <c r="F25" s="2" t="s">
        <v>20</v>
      </c>
    </row>
    <row r="26" spans="1:6" ht="27" thickBot="1" x14ac:dyDescent="0.35">
      <c r="A26" s="3" t="s">
        <v>21</v>
      </c>
      <c r="B26" s="5" t="s">
        <v>22</v>
      </c>
      <c r="C26" s="5" t="s">
        <v>23</v>
      </c>
      <c r="D26" s="5"/>
      <c r="E26" s="5">
        <v>50</v>
      </c>
      <c r="F26" s="5">
        <f>D26*E26</f>
        <v>0</v>
      </c>
    </row>
    <row r="27" spans="1:6" ht="15" thickBot="1" x14ac:dyDescent="0.35">
      <c r="A27" s="3" t="s">
        <v>24</v>
      </c>
      <c r="B27" s="5" t="s">
        <v>25</v>
      </c>
      <c r="C27" s="5" t="s">
        <v>26</v>
      </c>
      <c r="D27" s="5"/>
      <c r="E27" s="5">
        <v>25</v>
      </c>
      <c r="F27" s="5">
        <f>D27*E27</f>
        <v>0</v>
      </c>
    </row>
    <row r="28" spans="1:6" ht="40.200000000000003" thickBot="1" x14ac:dyDescent="0.35">
      <c r="A28" s="3" t="s">
        <v>27</v>
      </c>
      <c r="B28" s="5" t="s">
        <v>28</v>
      </c>
      <c r="C28" s="5" t="s">
        <v>29</v>
      </c>
      <c r="D28" s="5"/>
      <c r="E28" s="5">
        <v>25</v>
      </c>
      <c r="F28" s="5">
        <f>D28*E28</f>
        <v>0</v>
      </c>
    </row>
    <row r="29" spans="1:6" ht="40.200000000000003" thickBot="1" x14ac:dyDescent="0.35">
      <c r="A29" s="3" t="s">
        <v>30</v>
      </c>
      <c r="B29" s="5" t="s">
        <v>31</v>
      </c>
      <c r="C29" s="5" t="s">
        <v>32</v>
      </c>
      <c r="D29" s="5"/>
      <c r="E29" s="5">
        <v>50</v>
      </c>
      <c r="F29" s="5">
        <f>D29*E29</f>
        <v>0</v>
      </c>
    </row>
    <row r="30" spans="1:6" ht="15" thickBot="1" x14ac:dyDescent="0.35">
      <c r="A30" s="3" t="s">
        <v>33</v>
      </c>
      <c r="B30" s="5" t="s">
        <v>34</v>
      </c>
      <c r="C30" s="5" t="s">
        <v>35</v>
      </c>
      <c r="D30" s="5"/>
      <c r="E30" s="5">
        <v>15</v>
      </c>
      <c r="F30" s="5">
        <f>D30*E30</f>
        <v>0</v>
      </c>
    </row>
    <row r="31" spans="1:6" ht="15" thickBot="1" x14ac:dyDescent="0.35">
      <c r="A31" s="3" t="s">
        <v>36</v>
      </c>
      <c r="B31" s="5" t="s">
        <v>37</v>
      </c>
      <c r="C31" s="5" t="s">
        <v>38</v>
      </c>
      <c r="D31" s="5"/>
      <c r="E31" s="5">
        <v>10</v>
      </c>
      <c r="F31" s="5">
        <f>D31*E31</f>
        <v>0</v>
      </c>
    </row>
    <row r="32" spans="1:6" ht="15" thickBot="1" x14ac:dyDescent="0.35">
      <c r="A32" s="3" t="s">
        <v>39</v>
      </c>
      <c r="B32" s="5" t="s">
        <v>40</v>
      </c>
      <c r="C32" s="5" t="s">
        <v>41</v>
      </c>
      <c r="D32" s="5"/>
      <c r="E32" s="5">
        <v>15</v>
      </c>
      <c r="F32" s="5">
        <f>D32*E32</f>
        <v>0</v>
      </c>
    </row>
    <row r="33" spans="1:6" ht="27" thickBot="1" x14ac:dyDescent="0.35">
      <c r="A33" s="3" t="s">
        <v>42</v>
      </c>
      <c r="B33" s="5" t="s">
        <v>43</v>
      </c>
      <c r="C33" s="5" t="s">
        <v>44</v>
      </c>
      <c r="D33" s="5"/>
      <c r="E33" s="5">
        <v>20</v>
      </c>
      <c r="F33" s="5">
        <f>D33*E33</f>
        <v>0</v>
      </c>
    </row>
    <row r="34" spans="1:6" x14ac:dyDescent="0.3">
      <c r="A34" s="15" t="s">
        <v>56</v>
      </c>
      <c r="B34" s="16"/>
      <c r="C34" s="16"/>
      <c r="D34" s="16"/>
      <c r="E34" s="16"/>
      <c r="F34" s="16">
        <f>SUM(F26:F33)</f>
        <v>0</v>
      </c>
    </row>
    <row r="35" spans="1:6" x14ac:dyDescent="0.3">
      <c r="A35" s="10" t="s">
        <v>54</v>
      </c>
    </row>
    <row r="36" spans="1:6" x14ac:dyDescent="0.3">
      <c r="A36" s="7"/>
    </row>
    <row r="37" spans="1:6" x14ac:dyDescent="0.3">
      <c r="A37" s="7"/>
    </row>
    <row r="38" spans="1:6" ht="15" thickBot="1" x14ac:dyDescent="0.35">
      <c r="A38" s="7" t="s">
        <v>45</v>
      </c>
    </row>
    <row r="39" spans="1:6" ht="15" thickBot="1" x14ac:dyDescent="0.35">
      <c r="A39" s="1" t="s">
        <v>46</v>
      </c>
      <c r="B39" s="2" t="s">
        <v>47</v>
      </c>
      <c r="C39" s="2" t="s">
        <v>48</v>
      </c>
      <c r="D39" s="2" t="s">
        <v>5</v>
      </c>
    </row>
    <row r="40" spans="1:6" ht="27" thickBot="1" x14ac:dyDescent="0.35">
      <c r="A40" s="3" t="s">
        <v>49</v>
      </c>
      <c r="B40" s="5">
        <v>30</v>
      </c>
      <c r="C40" s="8"/>
      <c r="D40" s="8">
        <f>B40*C40</f>
        <v>0</v>
      </c>
    </row>
    <row r="41" spans="1:6" ht="40.200000000000003" thickBot="1" x14ac:dyDescent="0.35">
      <c r="A41" s="3" t="s">
        <v>50</v>
      </c>
      <c r="B41" s="5">
        <v>50</v>
      </c>
      <c r="C41" s="8"/>
      <c r="D41" s="8">
        <f t="shared" ref="D41:D43" si="2">B41*C41</f>
        <v>0</v>
      </c>
    </row>
    <row r="42" spans="1:6" ht="15" thickBot="1" x14ac:dyDescent="0.35">
      <c r="A42" s="3" t="s">
        <v>51</v>
      </c>
      <c r="B42" s="5">
        <v>4745.5</v>
      </c>
      <c r="C42" s="8"/>
      <c r="D42" s="8">
        <f t="shared" si="2"/>
        <v>0</v>
      </c>
    </row>
    <row r="43" spans="1:6" ht="27" thickBot="1" x14ac:dyDescent="0.35">
      <c r="A43" s="12" t="s">
        <v>52</v>
      </c>
      <c r="B43" s="14">
        <v>52.8</v>
      </c>
      <c r="C43" s="17"/>
      <c r="D43" s="8">
        <f t="shared" si="2"/>
        <v>0</v>
      </c>
    </row>
    <row r="44" spans="1:6" x14ac:dyDescent="0.3">
      <c r="A44" s="18" t="s">
        <v>56</v>
      </c>
      <c r="B44" s="19"/>
      <c r="C44" s="19"/>
      <c r="D44" s="19">
        <f>SUM(D40:D43)</f>
        <v>0</v>
      </c>
    </row>
    <row r="45" spans="1:6" ht="15" thickBot="1" x14ac:dyDescent="0.35">
      <c r="A45" s="6"/>
    </row>
    <row r="46" spans="1:6" ht="27.6" thickTop="1" thickBot="1" x14ac:dyDescent="0.35">
      <c r="A46" s="20" t="s">
        <v>53</v>
      </c>
      <c r="B46" s="21">
        <f>E11+E21+F34+D44</f>
        <v>0</v>
      </c>
    </row>
    <row r="47" spans="1:6" ht="15" thickTop="1" x14ac:dyDescent="0.3">
      <c r="A47" s="6"/>
    </row>
  </sheetData>
  <mergeCells count="3">
    <mergeCell ref="A3:C3"/>
    <mergeCell ref="A24:D24"/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Sheet1!_Hlk109116563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Mcmillan</dc:creator>
  <cp:lastModifiedBy>Simon Mcmillan</cp:lastModifiedBy>
  <dcterms:created xsi:type="dcterms:W3CDTF">2022-08-29T08:51:03Z</dcterms:created>
  <dcterms:modified xsi:type="dcterms:W3CDTF">2022-08-29T09:01:22Z</dcterms:modified>
</cp:coreProperties>
</file>